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W:\BSC\RFP_BIDS\RFP - Bids 2025\Security and Fire Alarm Systems and Monitoring\"/>
    </mc:Choice>
  </mc:AlternateContent>
  <xr:revisionPtr revIDLastSave="0" documentId="13_ncr:1_{73BAD16D-9A76-48F2-8D4D-D03574AAC3B6}" xr6:coauthVersionLast="47" xr6:coauthVersionMax="47" xr10:uidLastSave="{00000000-0000-0000-0000-000000000000}"/>
  <bookViews>
    <workbookView xWindow="225" yWindow="765" windowWidth="28575" windowHeight="14715" xr2:uid="{1C29B3C4-5071-4412-A4F3-FB039F50E039}"/>
  </bookViews>
  <sheets>
    <sheet name="Sheet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2" i="1" l="1"/>
  <c r="G50" i="1"/>
  <c r="H50" i="1"/>
  <c r="I50" i="1"/>
  <c r="J50" i="1"/>
  <c r="F50" i="1"/>
  <c r="G31" i="1"/>
  <c r="H31" i="1"/>
  <c r="I31" i="1"/>
  <c r="J31" i="1"/>
  <c r="F31" i="1"/>
  <c r="D61" i="1" l="1"/>
  <c r="D60" i="1"/>
  <c r="D63" i="1" l="1"/>
</calcChain>
</file>

<file path=xl/sharedStrings.xml><?xml version="1.0" encoding="utf-8"?>
<sst xmlns="http://schemas.openxmlformats.org/spreadsheetml/2006/main" count="175" uniqueCount="112">
  <si>
    <t xml:space="preserve">Building Square Footage </t>
  </si>
  <si>
    <t>Zones / Devices that require upgrade</t>
  </si>
  <si>
    <t>Any takeover or startup cost</t>
  </si>
  <si>
    <t>Monthly Fire Monitoring Cost (includes all inspections, maintenance, tests and UL certificates)</t>
  </si>
  <si>
    <t>Monthly Security Monitoring Costs (includes all inspections, maintenance, and testing)</t>
  </si>
  <si>
    <t>Monthly Elevator Monitoring Costs (includes all inspections, maintenance, and testing)</t>
  </si>
  <si>
    <t>Annual Monitoring Cost</t>
  </si>
  <si>
    <t>Alarm System Type</t>
  </si>
  <si>
    <t>Location</t>
  </si>
  <si>
    <t xml:space="preserve">Address </t>
  </si>
  <si>
    <t>Bld Sq Ft</t>
  </si>
  <si>
    <t>Zones</t>
  </si>
  <si>
    <t>Column A</t>
  </si>
  <si>
    <t xml:space="preserve">Column B </t>
  </si>
  <si>
    <t>Column C</t>
  </si>
  <si>
    <t>Column D</t>
  </si>
  <si>
    <t>Column E</t>
  </si>
  <si>
    <t xml:space="preserve">Fire &amp; Security </t>
  </si>
  <si>
    <t>PD Police Annex</t>
  </si>
  <si>
    <t xml:space="preserve">400 E. 10th St </t>
  </si>
  <si>
    <t>needs blackout</t>
  </si>
  <si>
    <t>Fire &amp; Security &amp; Elevator</t>
  </si>
  <si>
    <t>Tracy Museum</t>
  </si>
  <si>
    <t>1141 Adams St</t>
  </si>
  <si>
    <t>Fire Admin</t>
  </si>
  <si>
    <t xml:space="preserve">835 N Central Ave </t>
  </si>
  <si>
    <t>Senior Center</t>
  </si>
  <si>
    <t>375 E 9th St</t>
  </si>
  <si>
    <t>Security</t>
  </si>
  <si>
    <t>Sports Complex - Concession</t>
  </si>
  <si>
    <t>955 Crossroads</t>
  </si>
  <si>
    <t>Sports Complex - Meeting Room</t>
  </si>
  <si>
    <t>Sports Complex -Maintenance</t>
  </si>
  <si>
    <t>Fire  &amp; Elevator</t>
  </si>
  <si>
    <t>City Hall</t>
  </si>
  <si>
    <t xml:space="preserve">333 Civic Center Plaza </t>
  </si>
  <si>
    <t>Needs blackout</t>
  </si>
  <si>
    <t>Lammersville School House</t>
  </si>
  <si>
    <t>1753 Blandford Ln</t>
  </si>
  <si>
    <t>BSC Central Garage</t>
  </si>
  <si>
    <t>520 N Tracy Blvd</t>
  </si>
  <si>
    <t>BSC Admin</t>
  </si>
  <si>
    <t xml:space="preserve">Fire  </t>
  </si>
  <si>
    <t>BSC Public Works</t>
  </si>
  <si>
    <t xml:space="preserve">Fire </t>
  </si>
  <si>
    <t>Support Services</t>
  </si>
  <si>
    <t xml:space="preserve">325 Civic Center Plaza </t>
  </si>
  <si>
    <t>Tracy Transit Station</t>
  </si>
  <si>
    <t>50 E. 6th St</t>
  </si>
  <si>
    <t>Grand Theater</t>
  </si>
  <si>
    <t>715 Central Ave</t>
  </si>
  <si>
    <t>Fire</t>
  </si>
  <si>
    <t>Fire Station 96</t>
  </si>
  <si>
    <t>1800 W Grant Line Rd</t>
  </si>
  <si>
    <t>Fire Station 92</t>
  </si>
  <si>
    <t>1035 E Grant Line Rd</t>
  </si>
  <si>
    <t>Tracy Library</t>
  </si>
  <si>
    <t>20 E. Eaton Ave.</t>
  </si>
  <si>
    <t>Fire &amp; Elevator</t>
  </si>
  <si>
    <t>PD Police Department</t>
  </si>
  <si>
    <t xml:space="preserve">1000 Civic Center </t>
  </si>
  <si>
    <t>PD Freezer</t>
  </si>
  <si>
    <t xml:space="preserve">PD Gun Range </t>
  </si>
  <si>
    <t>7299 S. Tracy Blvd</t>
  </si>
  <si>
    <t>Fire Support Services</t>
  </si>
  <si>
    <t>301 W. Grant Line Rd</t>
  </si>
  <si>
    <t>Animal Shelter</t>
  </si>
  <si>
    <t>2375 Paradise Rd</t>
  </si>
  <si>
    <t>Community Center</t>
  </si>
  <si>
    <t>950 East St.</t>
  </si>
  <si>
    <t>Joe Wilson Pool</t>
  </si>
  <si>
    <t>900 W. Lowell Ave.</t>
  </si>
  <si>
    <t>Fire Station 91</t>
  </si>
  <si>
    <t>1701 W. 11th St</t>
  </si>
  <si>
    <t>PD North Annex (Evidence)</t>
  </si>
  <si>
    <t>1325 N MacArthur</t>
  </si>
  <si>
    <t>Page 1 - Bid Subtotals</t>
  </si>
  <si>
    <t>WWTP - Chemical Bldg.</t>
  </si>
  <si>
    <t>3900 Holly Dr.</t>
  </si>
  <si>
    <t>WWTP- Blower Building</t>
  </si>
  <si>
    <t>PD Antenna</t>
  </si>
  <si>
    <t xml:space="preserve">15178 W. Schulte </t>
  </si>
  <si>
    <t>WTP - Water UV Pipe Gallery</t>
  </si>
  <si>
    <t>6649 S. Tracy Blvd.</t>
  </si>
  <si>
    <t>WTP - Water Chemical Build</t>
  </si>
  <si>
    <t>WTP - Plant Operation</t>
  </si>
  <si>
    <t>WTP - Influent Pump House</t>
  </si>
  <si>
    <t>Homeless Shelter- Containers</t>
  </si>
  <si>
    <t xml:space="preserve">370 W. Arbor </t>
  </si>
  <si>
    <t>Homeless Shelter- Modulars</t>
  </si>
  <si>
    <t>Tracy Hills Water Tank</t>
  </si>
  <si>
    <t xml:space="preserve">7963 S. Corral Hollow Rd </t>
  </si>
  <si>
    <t xml:space="preserve">Tracy Hills Phase 23 Tank 5403 </t>
  </si>
  <si>
    <t>5403 Tracy Hills Dr.</t>
  </si>
  <si>
    <t xml:space="preserve">Item </t>
  </si>
  <si>
    <t xml:space="preserve">Labor Rate Schedule </t>
  </si>
  <si>
    <t xml:space="preserve">Hourly Rate </t>
  </si>
  <si>
    <t xml:space="preserve">Annual Quantity </t>
  </si>
  <si>
    <t>Proposed Cost</t>
  </si>
  <si>
    <t>Hourly rate for Repair Services (7:00 a.m. to 5:00 p.m. Mon-Fri)</t>
  </si>
  <si>
    <t>100*</t>
  </si>
  <si>
    <t>After-hour rate for Repair Services (5:00 p.m. to 7:00 a.m. Saturday, Sunday, Holiday</t>
  </si>
  <si>
    <t>50*</t>
  </si>
  <si>
    <t>Annual Estimated Repair Costs</t>
  </si>
  <si>
    <t xml:space="preserve">*Annual quantities are estimates only for comparison purposes; actual quantities shall be on an "as needed" basis. </t>
  </si>
  <si>
    <t>Total Bid</t>
  </si>
  <si>
    <t>The City of Tracy reserves the right to add, modify or cancel services at existing locations without Vendor approval or</t>
  </si>
  <si>
    <t>Such adjustments will be communicated in writing by the Public Works Director or his authorized representative.</t>
  </si>
  <si>
    <t xml:space="preserve">Vendor is required to attend the job walk and inspect all areas prior to submitting bid in order to be fully aware of the scope of service required. </t>
  </si>
  <si>
    <t xml:space="preserve">Failure to do so will not relieve the successful bidder from performing in strict accordance with the specifications at no additional cost to the City. </t>
  </si>
  <si>
    <t>Proposer Name:</t>
  </si>
  <si>
    <t>Submit an electronic copy of this pricing sheet with your proposal.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</si>
</sst>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20"/>
      <color theme="1"/>
      <name val="Calibri"/>
      <family val="2"/>
    </font>
    <font>
      <b/>
      <sz val="16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4" borderId="0" xfId="0" applyFont="1" applyFill="1"/>
    <xf numFmtId="0" fontId="1" fillId="4" borderId="0" xfId="0" applyFont="1" applyFill="1" applyAlignment="1">
      <alignment wrapText="1"/>
    </xf>
    <xf numFmtId="0" fontId="2" fillId="0" borderId="0" xfId="0" applyFont="1"/>
    <xf numFmtId="0" fontId="3" fillId="4" borderId="1" xfId="0" applyFont="1" applyFill="1" applyBorder="1"/>
    <xf numFmtId="0" fontId="1" fillId="0" borderId="1" xfId="0" applyFont="1" applyBorder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4" fillId="3" borderId="1" xfId="0" applyFont="1" applyFill="1" applyBorder="1"/>
    <xf numFmtId="0" fontId="1" fillId="3" borderId="1" xfId="0" applyFont="1" applyFill="1" applyBorder="1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1" fillId="0" borderId="0" xfId="0" applyFont="1"/>
    <xf numFmtId="0" fontId="3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452AD-21EF-48FD-A135-E101062918E3}">
  <sheetPr>
    <pageSetUpPr fitToPage="1"/>
  </sheetPr>
  <dimension ref="A1:J70"/>
  <sheetViews>
    <sheetView tabSelected="1" zoomScale="60" zoomScaleNormal="60" workbookViewId="0">
      <selection activeCell="M11" sqref="M11"/>
    </sheetView>
  </sheetViews>
  <sheetFormatPr defaultRowHeight="15.75" x14ac:dyDescent="0.25"/>
  <cols>
    <col min="1" max="1" width="22.85546875" style="14" bestFit="1" customWidth="1"/>
    <col min="2" max="3" width="30.85546875" style="14" bestFit="1" customWidth="1"/>
    <col min="4" max="4" width="14.7109375" style="14" customWidth="1"/>
    <col min="5" max="5" width="12.5703125" style="14" customWidth="1"/>
    <col min="6" max="6" width="28.7109375" style="14" customWidth="1"/>
    <col min="7" max="7" width="29.85546875" style="14" bestFit="1" customWidth="1"/>
    <col min="8" max="9" width="30" style="14" customWidth="1"/>
    <col min="10" max="10" width="15.140625" style="14" customWidth="1"/>
    <col min="11" max="16384" width="9.140625" style="3"/>
  </cols>
  <sheetData>
    <row r="1" spans="1:10" ht="51.75" customHeight="1" x14ac:dyDescent="0.4">
      <c r="A1" s="21" t="s">
        <v>110</v>
      </c>
      <c r="B1" s="21"/>
      <c r="C1" s="21"/>
      <c r="F1" s="23" t="s">
        <v>111</v>
      </c>
      <c r="G1" s="22"/>
      <c r="H1" s="22"/>
    </row>
    <row r="2" spans="1:10" ht="63" x14ac:dyDescent="0.25">
      <c r="A2" s="1"/>
      <c r="B2" s="1"/>
      <c r="C2" s="1"/>
      <c r="D2" s="2" t="s">
        <v>0</v>
      </c>
      <c r="E2" s="2" t="s">
        <v>1</v>
      </c>
      <c r="F2" s="2" t="s">
        <v>2</v>
      </c>
      <c r="G2" s="2" t="s">
        <v>3</v>
      </c>
      <c r="H2" s="2" t="s">
        <v>4</v>
      </c>
      <c r="I2" s="2" t="s">
        <v>5</v>
      </c>
      <c r="J2" s="2" t="s">
        <v>6</v>
      </c>
    </row>
    <row r="3" spans="1:10" ht="22.7" customHeight="1" x14ac:dyDescent="0.25">
      <c r="A3" s="4" t="s">
        <v>7</v>
      </c>
      <c r="B3" s="4" t="s">
        <v>8</v>
      </c>
      <c r="C3" s="4" t="s">
        <v>9</v>
      </c>
      <c r="D3" s="4" t="s">
        <v>10</v>
      </c>
      <c r="E3" s="4" t="s">
        <v>11</v>
      </c>
      <c r="F3" s="4" t="s">
        <v>12</v>
      </c>
      <c r="G3" s="4" t="s">
        <v>13</v>
      </c>
      <c r="H3" s="4" t="s">
        <v>14</v>
      </c>
      <c r="I3" s="4" t="s">
        <v>15</v>
      </c>
      <c r="J3" s="4" t="s">
        <v>16</v>
      </c>
    </row>
    <row r="4" spans="1:10" ht="22.7" customHeight="1" x14ac:dyDescent="0.25">
      <c r="A4" s="5" t="s">
        <v>17</v>
      </c>
      <c r="B4" s="6" t="s">
        <v>18</v>
      </c>
      <c r="C4" s="6" t="s">
        <v>19</v>
      </c>
      <c r="D4" s="6">
        <v>11029</v>
      </c>
      <c r="E4" s="7"/>
      <c r="F4" s="8"/>
      <c r="G4" s="5"/>
      <c r="H4" s="5"/>
      <c r="I4" s="9" t="s">
        <v>20</v>
      </c>
      <c r="J4" s="5"/>
    </row>
    <row r="5" spans="1:10" ht="22.7" customHeight="1" x14ac:dyDescent="0.25">
      <c r="A5" s="5" t="s">
        <v>21</v>
      </c>
      <c r="B5" s="6" t="s">
        <v>22</v>
      </c>
      <c r="C5" s="6" t="s">
        <v>23</v>
      </c>
      <c r="D5" s="6">
        <v>9052</v>
      </c>
      <c r="E5" s="7">
        <v>46</v>
      </c>
      <c r="F5" s="8"/>
      <c r="G5" s="5"/>
      <c r="H5" s="5"/>
      <c r="I5" s="5"/>
      <c r="J5" s="5"/>
    </row>
    <row r="6" spans="1:10" ht="22.7" customHeight="1" x14ac:dyDescent="0.25">
      <c r="A6" s="5" t="s">
        <v>21</v>
      </c>
      <c r="B6" s="6" t="s">
        <v>24</v>
      </c>
      <c r="C6" s="6" t="s">
        <v>25</v>
      </c>
      <c r="D6" s="6">
        <v>9550</v>
      </c>
      <c r="E6" s="7"/>
      <c r="F6" s="8"/>
      <c r="G6" s="5"/>
      <c r="H6" s="5"/>
      <c r="I6" s="5"/>
      <c r="J6" s="5"/>
    </row>
    <row r="7" spans="1:10" ht="22.7" customHeight="1" x14ac:dyDescent="0.25">
      <c r="A7" s="5" t="s">
        <v>17</v>
      </c>
      <c r="B7" s="6" t="s">
        <v>26</v>
      </c>
      <c r="C7" s="6" t="s">
        <v>27</v>
      </c>
      <c r="D7" s="6">
        <v>7923</v>
      </c>
      <c r="E7" s="7"/>
      <c r="F7" s="8"/>
      <c r="G7" s="5"/>
      <c r="H7" s="5"/>
      <c r="I7" s="10"/>
      <c r="J7" s="5"/>
    </row>
    <row r="8" spans="1:10" ht="22.7" customHeight="1" x14ac:dyDescent="0.25">
      <c r="A8" s="5" t="s">
        <v>28</v>
      </c>
      <c r="B8" s="6" t="s">
        <v>29</v>
      </c>
      <c r="C8" s="6" t="s">
        <v>30</v>
      </c>
      <c r="D8" s="6">
        <v>1152</v>
      </c>
      <c r="E8" s="7"/>
      <c r="F8" s="8"/>
      <c r="G8" s="10"/>
      <c r="H8" s="5"/>
      <c r="I8" s="10"/>
      <c r="J8" s="5"/>
    </row>
    <row r="9" spans="1:10" ht="22.7" customHeight="1" x14ac:dyDescent="0.25">
      <c r="A9" s="5" t="s">
        <v>28</v>
      </c>
      <c r="B9" s="6" t="s">
        <v>31</v>
      </c>
      <c r="C9" s="6" t="s">
        <v>30</v>
      </c>
      <c r="D9" s="6">
        <v>1178</v>
      </c>
      <c r="E9" s="7"/>
      <c r="F9" s="8"/>
      <c r="G9" s="10"/>
      <c r="H9" s="5"/>
      <c r="I9" s="10"/>
      <c r="J9" s="5"/>
    </row>
    <row r="10" spans="1:10" ht="22.7" customHeight="1" x14ac:dyDescent="0.25">
      <c r="A10" s="5" t="s">
        <v>28</v>
      </c>
      <c r="B10" s="6" t="s">
        <v>32</v>
      </c>
      <c r="C10" s="6" t="s">
        <v>30</v>
      </c>
      <c r="D10" s="6">
        <v>800</v>
      </c>
      <c r="E10" s="7"/>
      <c r="F10" s="8"/>
      <c r="G10" s="10"/>
      <c r="H10" s="5"/>
      <c r="I10" s="10"/>
      <c r="J10" s="5"/>
    </row>
    <row r="11" spans="1:10" ht="22.7" customHeight="1" x14ac:dyDescent="0.25">
      <c r="A11" s="5" t="s">
        <v>33</v>
      </c>
      <c r="B11" s="6" t="s">
        <v>34</v>
      </c>
      <c r="C11" s="6" t="s">
        <v>35</v>
      </c>
      <c r="D11" s="6">
        <v>42000</v>
      </c>
      <c r="E11" s="7">
        <v>125</v>
      </c>
      <c r="F11" s="8"/>
      <c r="G11" s="5"/>
      <c r="H11" s="10" t="s">
        <v>36</v>
      </c>
      <c r="I11" s="5"/>
      <c r="J11" s="5"/>
    </row>
    <row r="12" spans="1:10" ht="22.7" customHeight="1" x14ac:dyDescent="0.25">
      <c r="A12" s="5" t="s">
        <v>17</v>
      </c>
      <c r="B12" s="6" t="s">
        <v>37</v>
      </c>
      <c r="C12" s="6" t="s">
        <v>38</v>
      </c>
      <c r="D12" s="6">
        <v>1196</v>
      </c>
      <c r="E12" s="7"/>
      <c r="F12" s="8"/>
      <c r="G12" s="5"/>
      <c r="H12" s="5"/>
      <c r="I12" s="10"/>
      <c r="J12" s="5"/>
    </row>
    <row r="13" spans="1:10" ht="22.7" customHeight="1" x14ac:dyDescent="0.25">
      <c r="A13" s="5" t="s">
        <v>28</v>
      </c>
      <c r="B13" s="6" t="s">
        <v>39</v>
      </c>
      <c r="C13" s="6" t="s">
        <v>40</v>
      </c>
      <c r="D13" s="6">
        <v>3000</v>
      </c>
      <c r="E13" s="7"/>
      <c r="F13" s="8"/>
      <c r="G13" s="10"/>
      <c r="H13" s="5"/>
      <c r="I13" s="10"/>
      <c r="J13" s="5"/>
    </row>
    <row r="14" spans="1:10" ht="22.7" customHeight="1" x14ac:dyDescent="0.25">
      <c r="A14" s="5" t="s">
        <v>17</v>
      </c>
      <c r="B14" s="6" t="s">
        <v>41</v>
      </c>
      <c r="C14" s="6" t="s">
        <v>40</v>
      </c>
      <c r="D14" s="6">
        <v>6000</v>
      </c>
      <c r="E14" s="7"/>
      <c r="F14" s="8"/>
      <c r="G14" s="5"/>
      <c r="H14" s="5"/>
      <c r="I14" s="10"/>
      <c r="J14" s="5"/>
    </row>
    <row r="15" spans="1:10" ht="22.7" customHeight="1" x14ac:dyDescent="0.25">
      <c r="A15" s="5" t="s">
        <v>42</v>
      </c>
      <c r="B15" s="6" t="s">
        <v>43</v>
      </c>
      <c r="C15" s="6" t="s">
        <v>40</v>
      </c>
      <c r="D15" s="6">
        <v>4800</v>
      </c>
      <c r="E15" s="7"/>
      <c r="F15" s="8"/>
      <c r="G15" s="5"/>
      <c r="H15" s="10"/>
      <c r="I15" s="10"/>
      <c r="J15" s="5"/>
    </row>
    <row r="16" spans="1:10" ht="22.7" customHeight="1" x14ac:dyDescent="0.25">
      <c r="A16" s="5" t="s">
        <v>44</v>
      </c>
      <c r="B16" s="6" t="s">
        <v>45</v>
      </c>
      <c r="C16" s="6" t="s">
        <v>46</v>
      </c>
      <c r="D16" s="6">
        <v>8503</v>
      </c>
      <c r="E16" s="7"/>
      <c r="F16" s="8"/>
      <c r="G16" s="5"/>
      <c r="H16" s="10"/>
      <c r="I16" s="10"/>
      <c r="J16" s="5"/>
    </row>
    <row r="17" spans="1:10" ht="22.7" customHeight="1" x14ac:dyDescent="0.25">
      <c r="A17" s="5" t="s">
        <v>17</v>
      </c>
      <c r="B17" s="6" t="s">
        <v>47</v>
      </c>
      <c r="C17" s="6" t="s">
        <v>48</v>
      </c>
      <c r="D17" s="6">
        <v>9500</v>
      </c>
      <c r="E17" s="7"/>
      <c r="F17" s="8"/>
      <c r="G17" s="5"/>
      <c r="H17" s="5"/>
      <c r="I17" s="10"/>
      <c r="J17" s="5"/>
    </row>
    <row r="18" spans="1:10" ht="22.7" customHeight="1" x14ac:dyDescent="0.25">
      <c r="A18" s="5" t="s">
        <v>21</v>
      </c>
      <c r="B18" s="6" t="s">
        <v>49</v>
      </c>
      <c r="C18" s="6" t="s">
        <v>50</v>
      </c>
      <c r="D18" s="6">
        <v>39000</v>
      </c>
      <c r="E18" s="7">
        <v>58</v>
      </c>
      <c r="F18" s="8"/>
      <c r="G18" s="5"/>
      <c r="H18" s="5"/>
      <c r="I18" s="5"/>
      <c r="J18" s="5"/>
    </row>
    <row r="19" spans="1:10" ht="22.7" customHeight="1" x14ac:dyDescent="0.25">
      <c r="A19" s="5" t="s">
        <v>51</v>
      </c>
      <c r="B19" s="6" t="s">
        <v>52</v>
      </c>
      <c r="C19" s="6" t="s">
        <v>53</v>
      </c>
      <c r="D19" s="6">
        <v>5136</v>
      </c>
      <c r="E19" s="7"/>
      <c r="F19" s="8"/>
      <c r="G19" s="5"/>
      <c r="H19" s="10"/>
      <c r="I19" s="10"/>
      <c r="J19" s="5"/>
    </row>
    <row r="20" spans="1:10" ht="22.7" customHeight="1" x14ac:dyDescent="0.25">
      <c r="A20" s="5" t="s">
        <v>51</v>
      </c>
      <c r="B20" s="6" t="s">
        <v>54</v>
      </c>
      <c r="C20" s="6" t="s">
        <v>55</v>
      </c>
      <c r="D20" s="6">
        <v>5136</v>
      </c>
      <c r="E20" s="7"/>
      <c r="F20" s="8"/>
      <c r="G20" s="5"/>
      <c r="H20" s="10"/>
      <c r="I20" s="10"/>
      <c r="J20" s="5"/>
    </row>
    <row r="21" spans="1:10" ht="22.7" customHeight="1" x14ac:dyDescent="0.25">
      <c r="A21" s="5" t="s">
        <v>17</v>
      </c>
      <c r="B21" s="6" t="s">
        <v>56</v>
      </c>
      <c r="C21" s="6" t="s">
        <v>57</v>
      </c>
      <c r="D21" s="6">
        <v>17058</v>
      </c>
      <c r="E21" s="7"/>
      <c r="F21" s="8"/>
      <c r="G21" s="5"/>
      <c r="H21" s="5"/>
      <c r="I21" s="10"/>
      <c r="J21" s="5"/>
    </row>
    <row r="22" spans="1:10" ht="22.7" customHeight="1" x14ac:dyDescent="0.25">
      <c r="A22" s="5" t="s">
        <v>58</v>
      </c>
      <c r="B22" s="6" t="s">
        <v>59</v>
      </c>
      <c r="C22" s="6" t="s">
        <v>60</v>
      </c>
      <c r="D22" s="6">
        <v>37616</v>
      </c>
      <c r="E22" s="7">
        <v>62</v>
      </c>
      <c r="F22" s="8"/>
      <c r="G22" s="5"/>
      <c r="H22" s="5"/>
      <c r="I22" s="5"/>
      <c r="J22" s="5"/>
    </row>
    <row r="23" spans="1:10" ht="22.7" customHeight="1" x14ac:dyDescent="0.25">
      <c r="A23" s="5" t="s">
        <v>28</v>
      </c>
      <c r="B23" s="6" t="s">
        <v>61</v>
      </c>
      <c r="C23" s="6" t="s">
        <v>60</v>
      </c>
      <c r="D23" s="6">
        <v>320</v>
      </c>
      <c r="E23" s="7"/>
      <c r="F23" s="8"/>
      <c r="G23" s="10"/>
      <c r="H23" s="5"/>
      <c r="I23" s="10"/>
      <c r="J23" s="5"/>
    </row>
    <row r="24" spans="1:10" ht="22.7" customHeight="1" x14ac:dyDescent="0.25">
      <c r="A24" s="5" t="s">
        <v>51</v>
      </c>
      <c r="B24" s="6" t="s">
        <v>62</v>
      </c>
      <c r="C24" s="6" t="s">
        <v>63</v>
      </c>
      <c r="D24" s="6">
        <v>3200</v>
      </c>
      <c r="E24" s="7"/>
      <c r="F24" s="8"/>
      <c r="G24" s="5"/>
      <c r="H24" s="10"/>
      <c r="I24" s="10"/>
      <c r="J24" s="5"/>
    </row>
    <row r="25" spans="1:10" ht="22.7" customHeight="1" x14ac:dyDescent="0.25">
      <c r="A25" s="5" t="s">
        <v>28</v>
      </c>
      <c r="B25" s="6" t="s">
        <v>64</v>
      </c>
      <c r="C25" s="6" t="s">
        <v>65</v>
      </c>
      <c r="D25" s="6">
        <v>3328</v>
      </c>
      <c r="E25" s="7"/>
      <c r="F25" s="8"/>
      <c r="G25" s="10"/>
      <c r="H25" s="5"/>
      <c r="I25" s="10"/>
      <c r="J25" s="5"/>
    </row>
    <row r="26" spans="1:10" ht="22.7" customHeight="1" x14ac:dyDescent="0.25">
      <c r="A26" s="5" t="s">
        <v>17</v>
      </c>
      <c r="B26" s="6" t="s">
        <v>66</v>
      </c>
      <c r="C26" s="6" t="s">
        <v>67</v>
      </c>
      <c r="D26" s="6">
        <v>9400</v>
      </c>
      <c r="E26" s="7"/>
      <c r="F26" s="8"/>
      <c r="G26" s="5"/>
      <c r="H26" s="5"/>
      <c r="I26" s="10"/>
      <c r="J26" s="5"/>
    </row>
    <row r="27" spans="1:10" ht="22.7" customHeight="1" x14ac:dyDescent="0.25">
      <c r="A27" s="5" t="s">
        <v>51</v>
      </c>
      <c r="B27" s="6" t="s">
        <v>68</v>
      </c>
      <c r="C27" s="6" t="s">
        <v>69</v>
      </c>
      <c r="D27" s="6">
        <v>9010</v>
      </c>
      <c r="E27" s="7"/>
      <c r="F27" s="8"/>
      <c r="G27" s="5"/>
      <c r="H27" s="10"/>
      <c r="I27" s="10"/>
      <c r="J27" s="5"/>
    </row>
    <row r="28" spans="1:10" ht="22.7" customHeight="1" x14ac:dyDescent="0.25">
      <c r="A28" s="5" t="s">
        <v>28</v>
      </c>
      <c r="B28" s="6" t="s">
        <v>70</v>
      </c>
      <c r="C28" s="6" t="s">
        <v>71</v>
      </c>
      <c r="D28" s="6">
        <v>4125</v>
      </c>
      <c r="E28" s="7"/>
      <c r="F28" s="8"/>
      <c r="G28" s="10"/>
      <c r="H28" s="5"/>
      <c r="I28" s="10"/>
      <c r="J28" s="5"/>
    </row>
    <row r="29" spans="1:10" ht="22.7" customHeight="1" x14ac:dyDescent="0.25">
      <c r="A29" s="5" t="s">
        <v>44</v>
      </c>
      <c r="B29" s="6" t="s">
        <v>72</v>
      </c>
      <c r="C29" s="6" t="s">
        <v>73</v>
      </c>
      <c r="D29" s="6">
        <v>7720</v>
      </c>
      <c r="E29" s="7"/>
      <c r="F29" s="8"/>
      <c r="G29" s="5"/>
      <c r="H29" s="10" t="s">
        <v>36</v>
      </c>
      <c r="I29" s="10"/>
      <c r="J29" s="5"/>
    </row>
    <row r="30" spans="1:10" ht="22.7" customHeight="1" x14ac:dyDescent="0.25">
      <c r="A30" s="5" t="s">
        <v>17</v>
      </c>
      <c r="B30" s="6" t="s">
        <v>74</v>
      </c>
      <c r="C30" s="6" t="s">
        <v>75</v>
      </c>
      <c r="D30" s="6">
        <v>17500</v>
      </c>
      <c r="E30" s="7"/>
      <c r="F30" s="8"/>
      <c r="G30" s="5"/>
      <c r="H30" s="5"/>
      <c r="I30" s="10"/>
      <c r="J30" s="5"/>
    </row>
    <row r="31" spans="1:10" ht="22.7" customHeight="1" x14ac:dyDescent="0.25">
      <c r="A31" s="5"/>
      <c r="B31" s="6"/>
      <c r="C31" s="11" t="s">
        <v>76</v>
      </c>
      <c r="D31" s="11"/>
      <c r="E31" s="12">
        <v>166</v>
      </c>
      <c r="F31" s="13">
        <f>SUM(F4:F30)</f>
        <v>0</v>
      </c>
      <c r="G31" s="13">
        <f>SUM(G4:G30)</f>
        <v>0</v>
      </c>
      <c r="H31" s="13">
        <f>SUM(H4:H30)</f>
        <v>0</v>
      </c>
      <c r="I31" s="13">
        <f>SUM(I4:I30)</f>
        <v>0</v>
      </c>
      <c r="J31" s="13">
        <f>SUM(J4:J30)</f>
        <v>0</v>
      </c>
    </row>
    <row r="32" spans="1:10" ht="22.7" customHeight="1" x14ac:dyDescent="0.25"/>
    <row r="33" spans="1:10" ht="22.7" customHeight="1" x14ac:dyDescent="0.25"/>
    <row r="34" spans="1:10" ht="22.7" customHeight="1" x14ac:dyDescent="0.25"/>
    <row r="35" spans="1:10" ht="22.7" customHeight="1" x14ac:dyDescent="0.25"/>
    <row r="36" spans="1:10" ht="22.7" customHeight="1" x14ac:dyDescent="0.25"/>
    <row r="37" spans="1:10" ht="63" x14ac:dyDescent="0.25">
      <c r="A37" s="1"/>
      <c r="B37" s="1"/>
      <c r="C37" s="1"/>
      <c r="D37" s="2" t="s">
        <v>0</v>
      </c>
      <c r="E37" s="2" t="s">
        <v>1</v>
      </c>
      <c r="F37" s="2" t="s">
        <v>2</v>
      </c>
      <c r="G37" s="2" t="s">
        <v>3</v>
      </c>
      <c r="H37" s="2" t="s">
        <v>4</v>
      </c>
      <c r="I37" s="2" t="s">
        <v>5</v>
      </c>
      <c r="J37" s="2" t="s">
        <v>6</v>
      </c>
    </row>
    <row r="38" spans="1:10" ht="22.7" customHeight="1" x14ac:dyDescent="0.25">
      <c r="A38" s="4" t="s">
        <v>7</v>
      </c>
      <c r="B38" s="4" t="s">
        <v>8</v>
      </c>
      <c r="C38" s="4" t="s">
        <v>9</v>
      </c>
      <c r="D38" s="4" t="s">
        <v>10</v>
      </c>
      <c r="E38" s="4" t="s">
        <v>11</v>
      </c>
      <c r="F38" s="4" t="s">
        <v>12</v>
      </c>
      <c r="G38" s="4" t="s">
        <v>13</v>
      </c>
      <c r="H38" s="4" t="s">
        <v>14</v>
      </c>
      <c r="I38" s="4" t="s">
        <v>15</v>
      </c>
      <c r="J38" s="4" t="s">
        <v>16</v>
      </c>
    </row>
    <row r="39" spans="1:10" ht="22.7" customHeight="1" x14ac:dyDescent="0.25">
      <c r="A39" s="5" t="s">
        <v>44</v>
      </c>
      <c r="B39" s="6" t="s">
        <v>77</v>
      </c>
      <c r="C39" s="6" t="s">
        <v>78</v>
      </c>
      <c r="D39" s="6">
        <v>3541</v>
      </c>
      <c r="E39" s="7"/>
      <c r="F39" s="8"/>
      <c r="G39" s="5"/>
      <c r="H39" s="10"/>
      <c r="I39" s="10"/>
      <c r="J39" s="5"/>
    </row>
    <row r="40" spans="1:10" ht="22.7" customHeight="1" x14ac:dyDescent="0.25">
      <c r="A40" s="5" t="s">
        <v>44</v>
      </c>
      <c r="B40" s="6" t="s">
        <v>79</v>
      </c>
      <c r="C40" s="6" t="s">
        <v>78</v>
      </c>
      <c r="D40" s="6">
        <v>4900</v>
      </c>
      <c r="E40" s="7"/>
      <c r="F40" s="8"/>
      <c r="G40" s="5"/>
      <c r="H40" s="10"/>
      <c r="I40" s="10"/>
      <c r="J40" s="5"/>
    </row>
    <row r="41" spans="1:10" ht="22.7" customHeight="1" x14ac:dyDescent="0.25">
      <c r="A41" s="5" t="s">
        <v>17</v>
      </c>
      <c r="B41" s="6" t="s">
        <v>80</v>
      </c>
      <c r="C41" s="6" t="s">
        <v>81</v>
      </c>
      <c r="D41" s="6">
        <v>345</v>
      </c>
      <c r="E41" s="7"/>
      <c r="F41" s="8"/>
      <c r="G41" s="5"/>
      <c r="H41" s="5"/>
      <c r="I41" s="10"/>
      <c r="J41" s="5"/>
    </row>
    <row r="42" spans="1:10" ht="22.7" customHeight="1" x14ac:dyDescent="0.25">
      <c r="A42" s="5" t="s">
        <v>44</v>
      </c>
      <c r="B42" s="6" t="s">
        <v>82</v>
      </c>
      <c r="C42" s="6" t="s">
        <v>83</v>
      </c>
      <c r="D42" s="6">
        <v>2250</v>
      </c>
      <c r="E42" s="7">
        <v>18</v>
      </c>
      <c r="F42" s="8"/>
      <c r="G42" s="5"/>
      <c r="H42" s="10"/>
      <c r="I42" s="10"/>
      <c r="J42" s="5"/>
    </row>
    <row r="43" spans="1:10" ht="22.7" customHeight="1" x14ac:dyDescent="0.25">
      <c r="A43" s="5" t="s">
        <v>51</v>
      </c>
      <c r="B43" s="6" t="s">
        <v>84</v>
      </c>
      <c r="C43" s="6" t="s">
        <v>83</v>
      </c>
      <c r="D43" s="6">
        <v>4800</v>
      </c>
      <c r="E43" s="7">
        <v>43</v>
      </c>
      <c r="F43" s="8"/>
      <c r="G43" s="5"/>
      <c r="H43" s="10"/>
      <c r="I43" s="10"/>
      <c r="J43" s="5"/>
    </row>
    <row r="44" spans="1:10" ht="22.7" customHeight="1" x14ac:dyDescent="0.25">
      <c r="A44" s="5" t="s">
        <v>51</v>
      </c>
      <c r="B44" s="6" t="s">
        <v>85</v>
      </c>
      <c r="C44" s="6" t="s">
        <v>83</v>
      </c>
      <c r="D44" s="6">
        <v>4375</v>
      </c>
      <c r="E44" s="7">
        <v>28</v>
      </c>
      <c r="F44" s="8"/>
      <c r="G44" s="5"/>
      <c r="H44" s="10"/>
      <c r="I44" s="10"/>
      <c r="J44" s="5"/>
    </row>
    <row r="45" spans="1:10" ht="22.7" customHeight="1" x14ac:dyDescent="0.25">
      <c r="A45" s="5" t="s">
        <v>51</v>
      </c>
      <c r="B45" s="6" t="s">
        <v>86</v>
      </c>
      <c r="C45" s="6" t="s">
        <v>83</v>
      </c>
      <c r="D45" s="6">
        <v>2400</v>
      </c>
      <c r="E45" s="7">
        <v>4</v>
      </c>
      <c r="F45" s="8"/>
      <c r="G45" s="5"/>
      <c r="H45" s="10"/>
      <c r="I45" s="10"/>
      <c r="J45" s="5"/>
    </row>
    <row r="46" spans="1:10" ht="22.7" customHeight="1" x14ac:dyDescent="0.25">
      <c r="A46" s="5" t="s">
        <v>17</v>
      </c>
      <c r="B46" s="6" t="s">
        <v>87</v>
      </c>
      <c r="C46" s="6" t="s">
        <v>88</v>
      </c>
      <c r="D46" s="6">
        <v>2560</v>
      </c>
      <c r="E46" s="7"/>
      <c r="F46" s="8"/>
      <c r="G46" s="5"/>
      <c r="H46" s="10" t="s">
        <v>36</v>
      </c>
      <c r="I46" s="10"/>
      <c r="J46" s="5"/>
    </row>
    <row r="47" spans="1:10" ht="22.7" customHeight="1" x14ac:dyDescent="0.25">
      <c r="A47" s="5" t="s">
        <v>51</v>
      </c>
      <c r="B47" s="6" t="s">
        <v>89</v>
      </c>
      <c r="C47" s="6" t="s">
        <v>88</v>
      </c>
      <c r="D47" s="6">
        <v>6450</v>
      </c>
      <c r="E47" s="7"/>
      <c r="F47" s="8"/>
      <c r="G47" s="5"/>
      <c r="H47" s="5"/>
      <c r="I47" s="10"/>
      <c r="J47" s="5"/>
    </row>
    <row r="48" spans="1:10" ht="22.7" customHeight="1" x14ac:dyDescent="0.25">
      <c r="A48" s="5" t="s">
        <v>51</v>
      </c>
      <c r="B48" s="6" t="s">
        <v>90</v>
      </c>
      <c r="C48" s="6" t="s">
        <v>91</v>
      </c>
      <c r="D48" s="6">
        <v>11130</v>
      </c>
      <c r="E48" s="7"/>
      <c r="F48" s="8"/>
      <c r="G48" s="5"/>
      <c r="H48" s="10"/>
      <c r="I48" s="10"/>
      <c r="J48" s="5"/>
    </row>
    <row r="49" spans="1:10" ht="22.7" customHeight="1" x14ac:dyDescent="0.25">
      <c r="A49" s="5" t="s">
        <v>51</v>
      </c>
      <c r="B49" s="6" t="s">
        <v>92</v>
      </c>
      <c r="C49" s="6" t="s">
        <v>93</v>
      </c>
      <c r="D49" s="6">
        <v>13273</v>
      </c>
      <c r="E49" s="7"/>
      <c r="F49" s="8"/>
      <c r="G49" s="5"/>
      <c r="H49" s="10"/>
      <c r="I49" s="10"/>
      <c r="J49" s="5"/>
    </row>
    <row r="50" spans="1:10" ht="22.7" customHeight="1" x14ac:dyDescent="0.25">
      <c r="A50" s="5"/>
      <c r="B50" s="6"/>
      <c r="C50" s="11" t="s">
        <v>76</v>
      </c>
      <c r="D50" s="11"/>
      <c r="E50" s="12">
        <v>93</v>
      </c>
      <c r="F50" s="13">
        <f>SUM(F39:F49)</f>
        <v>0</v>
      </c>
      <c r="G50" s="13">
        <f>SUM(G39:G49)</f>
        <v>0</v>
      </c>
      <c r="H50" s="13">
        <f>SUM(H39:H49)</f>
        <v>0</v>
      </c>
      <c r="I50" s="13">
        <f>SUM(I39:I49)</f>
        <v>0</v>
      </c>
      <c r="J50" s="13">
        <f>SUM(J39:J49)</f>
        <v>0</v>
      </c>
    </row>
    <row r="51" spans="1:10" ht="22.7" customHeight="1" x14ac:dyDescent="0.25"/>
    <row r="52" spans="1:10" ht="22.7" customHeight="1" x14ac:dyDescent="0.25"/>
    <row r="53" spans="1:10" ht="22.7" customHeight="1" x14ac:dyDescent="0.25">
      <c r="A53" s="15" t="s">
        <v>94</v>
      </c>
      <c r="B53" s="18" t="s">
        <v>95</v>
      </c>
      <c r="C53" s="18"/>
      <c r="D53" s="15" t="s">
        <v>96</v>
      </c>
      <c r="E53" s="15"/>
      <c r="F53" s="15" t="s">
        <v>97</v>
      </c>
      <c r="G53" s="15" t="s">
        <v>98</v>
      </c>
      <c r="J53" s="3"/>
    </row>
    <row r="54" spans="1:10" ht="22.7" customHeight="1" x14ac:dyDescent="0.25">
      <c r="A54" s="16">
        <v>1</v>
      </c>
      <c r="B54" s="17" t="s">
        <v>99</v>
      </c>
      <c r="C54" s="17"/>
      <c r="D54" s="16"/>
      <c r="E54" s="16"/>
      <c r="F54" s="16" t="s">
        <v>100</v>
      </c>
      <c r="G54" s="16"/>
      <c r="J54" s="3"/>
    </row>
    <row r="55" spans="1:10" ht="22.7" customHeight="1" x14ac:dyDescent="0.25">
      <c r="A55" s="16">
        <v>2</v>
      </c>
      <c r="B55" s="17" t="s">
        <v>101</v>
      </c>
      <c r="C55" s="17"/>
      <c r="D55" s="16"/>
      <c r="E55" s="16"/>
      <c r="F55" s="16" t="s">
        <v>102</v>
      </c>
      <c r="G55" s="16"/>
      <c r="J55" s="3"/>
    </row>
    <row r="56" spans="1:10" ht="22.7" customHeight="1" x14ac:dyDescent="0.25">
      <c r="A56" s="16"/>
      <c r="B56" s="19"/>
      <c r="C56" s="20"/>
      <c r="D56" s="16"/>
      <c r="E56" s="16"/>
      <c r="F56" s="16" t="s">
        <v>103</v>
      </c>
      <c r="G56" s="16"/>
      <c r="J56" s="3"/>
    </row>
    <row r="57" spans="1:10" ht="22.7" customHeight="1" x14ac:dyDescent="0.25">
      <c r="A57" s="14" t="s">
        <v>104</v>
      </c>
    </row>
    <row r="58" spans="1:10" ht="22.7" customHeight="1" x14ac:dyDescent="0.25"/>
    <row r="59" spans="1:10" ht="22.7" customHeight="1" x14ac:dyDescent="0.25"/>
    <row r="60" spans="1:10" ht="22.7" customHeight="1" x14ac:dyDescent="0.25">
      <c r="C60" s="13" t="s">
        <v>12</v>
      </c>
      <c r="D60" s="5">
        <f>F31+F50</f>
        <v>0</v>
      </c>
      <c r="J60" s="3"/>
    </row>
    <row r="61" spans="1:10" ht="22.7" customHeight="1" x14ac:dyDescent="0.25">
      <c r="C61" s="13" t="s">
        <v>16</v>
      </c>
      <c r="D61" s="5">
        <f>J31+J50</f>
        <v>0</v>
      </c>
      <c r="J61" s="3"/>
    </row>
    <row r="62" spans="1:10" ht="22.7" customHeight="1" x14ac:dyDescent="0.25">
      <c r="C62" s="11" t="s">
        <v>103</v>
      </c>
      <c r="D62" s="5">
        <f>G56</f>
        <v>0</v>
      </c>
      <c r="J62" s="3"/>
    </row>
    <row r="63" spans="1:10" ht="22.7" customHeight="1" x14ac:dyDescent="0.25">
      <c r="C63" s="13" t="s">
        <v>105</v>
      </c>
      <c r="D63" s="5">
        <f>SUM(D60:D62)</f>
        <v>0</v>
      </c>
      <c r="J63" s="3"/>
    </row>
    <row r="64" spans="1:10" ht="22.7" customHeight="1" x14ac:dyDescent="0.25"/>
    <row r="65" spans="1:1" ht="22.7" customHeight="1" x14ac:dyDescent="0.25">
      <c r="A65" s="14" t="s">
        <v>106</v>
      </c>
    </row>
    <row r="66" spans="1:1" ht="22.7" customHeight="1" x14ac:dyDescent="0.25">
      <c r="A66" s="14" t="s">
        <v>107</v>
      </c>
    </row>
    <row r="67" spans="1:1" ht="22.7" customHeight="1" x14ac:dyDescent="0.25"/>
    <row r="68" spans="1:1" ht="22.7" customHeight="1" x14ac:dyDescent="0.25"/>
    <row r="69" spans="1:1" ht="22.7" customHeight="1" x14ac:dyDescent="0.25">
      <c r="A69" s="14" t="s">
        <v>108</v>
      </c>
    </row>
    <row r="70" spans="1:1" ht="22.7" customHeight="1" x14ac:dyDescent="0.25">
      <c r="A70" s="14" t="s">
        <v>109</v>
      </c>
    </row>
  </sheetData>
  <mergeCells count="6">
    <mergeCell ref="F1:H1"/>
    <mergeCell ref="B55:C55"/>
    <mergeCell ref="B53:C53"/>
    <mergeCell ref="B54:C54"/>
    <mergeCell ref="B56:C56"/>
    <mergeCell ref="A1:C1"/>
  </mergeCells>
  <pageMargins left="0.7" right="0.7" top="0.75" bottom="0.75" header="0.3" footer="0.3"/>
  <pageSetup scale="61" fitToHeight="0" orientation="landscape" r:id="rId1"/>
  <rowBreaks count="1" manualBreakCount="1">
    <brk id="3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C7F77-D951-46DE-BBB9-543D7BFA51F2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>City of Tracy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DeAnna Wallace</dc:creator>
  <cp:keywords/>
  <dc:description/>
  <cp:lastModifiedBy>Carla Sorich</cp:lastModifiedBy>
  <cp:revision/>
  <dcterms:created xsi:type="dcterms:W3CDTF">2025-10-14T22:02:21Z</dcterms:created>
  <dcterms:modified xsi:type="dcterms:W3CDTF">2025-10-29T19:02:23Z</dcterms:modified>
  <cp:category/>
  <cp:contentStatus/>
</cp:coreProperties>
</file>